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G48" i="4" s="1"/>
  <c r="F26" i="4"/>
  <c r="B28" i="4"/>
  <c r="C28" i="4"/>
  <c r="F48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<sst xmlns="http://schemas.openxmlformats.org/spreadsheetml/2006/main" count="60" uniqueCount="60">
  <si>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</si>
  <si>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</si>
  <si>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</si>
  <si>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</si>
  <si>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</si>
  <si>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</si>
  <si>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</si>
  <si>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</si>
  <si>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</si>
  <si>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</si>
  <si>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</si>
  <si>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</si>
  <si>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</si>
  <si>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</si>
  <si>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</si>
  <si>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</si>
  <si>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</si>
  <si>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</si>
  <si>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</si>
  <si>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</si>
  <si>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</si>
  <si>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</si>
  <si>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</si>
  <si>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</si>
  <si>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</si>
  <si>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</si>
  <si>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</si>
  <si>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</si>
  <si>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</si>
  <si>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</si>
  <si>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</si>
  <si>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</si>
  <si>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</si>
  <si>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</si>
  <si>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</si>
  <si>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</si>
  <si>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</si>
  <si>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</si>
  <si>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</si>
  <si>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</si>
  <si>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</si>
  <si>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</si>
  <si>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</si>
  <si>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</si>
  <si>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</si>
  <si>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</si>
  <si>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</si>
  <si>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</si>
  <si>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</si>
  <si>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</si>
  <si>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</si>
  <si>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</si>
  <si>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</si>
  <si>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</si>
  <si>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</si>
  <si>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</si>
  <si>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</si>
  <si>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</si>
  <si>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MANUEL DOBLADO, GTO.
ESTADO DE SITUACION FINANCIERA
AL 30 DE JUNIO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</si>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</sst>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  <numFmt numFmtId="168" formatCode="General_)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167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6" fontId="4" fillId="0" borderId="0" xfId="2" applyNumberFormat="1" applyFont="1" applyFill="1" applyBorder="1" applyAlignment="1" applyProtection="1">
      <alignment vertical="top" wrapText="1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>
      <alignment vertical="top"/>
    </xf>
  </cellXfs>
  <cellStyles count="26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topLeftCell="A31" zoomScaleNormal="100" zoomScaleSheetLayoutView="100" workbookViewId="0">
      <selection sqref="A1:G50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12206008.26</v>
      </c>
      <c r="C5" s="12">
        <v>18517246.289999999</v>
      </c>
      <c r="D5" s="17"/>
      <c r="E5" s="11" t="s">
        <v>41</v>
      </c>
      <c r="F5" s="12">
        <v>30173311.809999999</v>
      </c>
      <c r="G5" s="5">
        <v>27586369.620000001</v>
      </c>
    </row>
    <row r="6" spans="1:7" x14ac:dyDescent="0.2">
      <c r="A6" s="30" t="s">
        <v>28</v>
      </c>
      <c r="B6" s="12">
        <v>18586540.66</v>
      </c>
      <c r="C6" s="12">
        <v>18577354.199999999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14146145.77</v>
      </c>
      <c r="C7" s="12">
        <v>13682592.359999999</v>
      </c>
      <c r="D7" s="17"/>
      <c r="E7" s="11" t="s">
        <v>11</v>
      </c>
      <c r="F7" s="12">
        <v>-4250000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5000000</v>
      </c>
      <c r="G9" s="42">
        <v>5000000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1896831.21</v>
      </c>
      <c r="G12" s="5">
        <v>1924749.5</v>
      </c>
    </row>
    <row r="13" spans="1:7" x14ac:dyDescent="0.2">
      <c r="A13" s="37" t="s">
        <v>5</v>
      </c>
      <c r="B13" s="10">
        <f>SUM(B5:B11)</f>
        <v>44938694.689999998</v>
      </c>
      <c r="C13" s="10">
        <f>SUM(C5:C11)</f>
        <v>50777192.849999994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32820143.02</v>
      </c>
      <c r="G14" s="5">
        <f>SUM(G5:G12)</f>
        <v>34511119.120000005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394579904.66000003</v>
      </c>
      <c r="C18" s="12">
        <v>343267245.30000001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34952216.689999998</v>
      </c>
      <c r="C19" s="12">
        <v>34649587.109999999</v>
      </c>
      <c r="D19" s="17"/>
      <c r="E19" s="11" t="s">
        <v>16</v>
      </c>
      <c r="F19" s="12">
        <v>7500000</v>
      </c>
      <c r="G19" s="5">
        <v>9000000</v>
      </c>
    </row>
    <row r="20" spans="1:7" x14ac:dyDescent="0.2">
      <c r="A20" s="30" t="s">
        <v>37</v>
      </c>
      <c r="B20" s="12">
        <v>278400</v>
      </c>
      <c r="C20" s="12">
        <v>278400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-8294707.1799999997</v>
      </c>
      <c r="C21" s="12">
        <v>-8294707.1799999997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825561.13</v>
      </c>
      <c r="C22" s="12">
        <v>825561.13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7500000</v>
      </c>
      <c r="G24" s="5">
        <f>SUM(G17:G22)</f>
        <v>9000000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422341375.30000001</v>
      </c>
      <c r="C26" s="10">
        <f>SUM(C16:C24)</f>
        <v>370726086.36000001</v>
      </c>
      <c r="D26" s="17"/>
      <c r="E26" s="39" t="s">
        <v>57</v>
      </c>
      <c r="F26" s="10">
        <f>SUM(F24+F14)</f>
        <v>40320143.019999996</v>
      </c>
      <c r="G26" s="6">
        <f>SUM(G14+G24)</f>
        <v>43511119.120000005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467280069.99000001</v>
      </c>
      <c r="C28" s="10">
        <f>C13+C26</f>
        <v>421503279.21000004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19220339.539999999</v>
      </c>
      <c r="G30" s="6">
        <f>SUM(G31:G33)</f>
        <v>19220339.539999999</v>
      </c>
    </row>
    <row r="31" spans="1:7" x14ac:dyDescent="0.2">
      <c r="A31" s="31"/>
      <c r="B31" s="15"/>
      <c r="C31" s="15"/>
      <c r="D31" s="17"/>
      <c r="E31" s="11" t="s">
        <v>2</v>
      </c>
      <c r="F31" s="12">
        <v>16698885.800000001</v>
      </c>
      <c r="G31" s="5">
        <v>16698885.800000001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2521453.7400000002</v>
      </c>
      <c r="G32" s="5">
        <v>2521453.7400000002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407739587.43000001</v>
      </c>
      <c r="G35" s="6">
        <f>SUM(G36:G40)</f>
        <v>358771820.55000001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33900629.520000003</v>
      </c>
      <c r="G36" s="5">
        <v>42772042.689999998</v>
      </c>
    </row>
    <row r="37" spans="1:7" x14ac:dyDescent="0.2">
      <c r="A37" s="31"/>
      <c r="B37" s="15"/>
      <c r="C37" s="15"/>
      <c r="D37" s="17"/>
      <c r="E37" s="11" t="s">
        <v>19</v>
      </c>
      <c r="F37" s="12">
        <v>374210255.91000003</v>
      </c>
      <c r="G37" s="5">
        <v>316371075.86000001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-371298</v>
      </c>
      <c r="G39" s="5">
        <v>-371298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426959926.97000003</v>
      </c>
      <c r="G46" s="5">
        <f>SUM(G42+G35+G30)</f>
        <v>377992160.09000003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467280069.99000001</v>
      </c>
      <c r="G48" s="20">
        <f>G46+G26</f>
        <v>421503279.21000004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12" x14ac:dyDescent="0.2">
      <c r="A50" s="46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79" right="0.3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2021-07-29T14:55:35Z</cp:lastPrinted>
  <dcterms:created xsi:type="dcterms:W3CDTF">2012-12-11T20:26:08Z</dcterms:created>
  <dcterms:modified xsi:type="dcterms:W3CDTF">2021-07-29T14:55:38Z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